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<sst xmlns="http://schemas.openxmlformats.org/spreadsheetml/2006/main" count="69" uniqueCount="65">
  <si>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MONTANTS</t>
  </si>
  <si>
    <t>TOTAL</t>
  </si>
  <si>
    <t>COMMISSION :</t>
  </si>
  <si>
    <t>Timbres</t>
  </si>
  <si>
    <t>Fournitures de bureau</t>
  </si>
  <si>
    <t>Photocopies</t>
  </si>
  <si>
    <t>Autres : à préciser</t>
  </si>
  <si>
    <t>Déplacements pendant le stage</t>
  </si>
  <si>
    <t>N OT E    D E    F R A I S</t>
  </si>
  <si>
    <t>DATE</t>
  </si>
  <si>
    <t>Adresse</t>
  </si>
  <si>
    <t>Téléphone</t>
  </si>
  <si>
    <t>A rembourser à</t>
  </si>
  <si>
    <t>Date et signature du
bénéficiaire</t>
  </si>
  <si>
    <t>REGLEMENT</t>
  </si>
  <si>
    <t>Date</t>
  </si>
  <si>
    <t>Compte analytique</t>
  </si>
  <si>
    <t>Ligne d'objectif</t>
  </si>
  <si>
    <t>Nom et signature du
trésorier ou du président (*)</t>
  </si>
  <si>
    <t>Signature :</t>
  </si>
  <si>
    <t>préciser  détail des kms parcourus au verso</t>
  </si>
  <si>
    <t>En TRAIN  (valeur billet 2ème classe) :</t>
  </si>
  <si>
    <t>En AVION  (seulement si trajet équivalent SNCF &gt; 5 heures
et si prix avion  &lt;  prix SNCF x 1.5)</t>
  </si>
  <si>
    <t>AUTRES  FRAIS</t>
  </si>
  <si>
    <t>FRAIS  ENGAGES  LORS  DE  L'ENCADREMENT  D'UN  STAGE</t>
  </si>
  <si>
    <t xml:space="preserve">En VOITURE         ( </t>
  </si>
  <si>
    <t>Téléphone hors abonnement accès internet</t>
  </si>
  <si>
    <t>Réservé au traitement financier
et comptable</t>
  </si>
  <si>
    <t>€ / km</t>
  </si>
  <si>
    <t>€ / jour</t>
  </si>
  <si>
    <t>Participation aux frais matériels
des cadres fédéraux</t>
  </si>
  <si>
    <t>Pièce comptable</t>
  </si>
  <si>
    <t>Attention, les frais doivent être présentés dans les 45 jours qui suivent la dépense
(30 jours en décembre),  au-delà les remboursements ne seront plus possibles</t>
  </si>
  <si>
    <t>Il vous est possible d’abandonner totalement ou partiellement le remboursement de cette note de frais à la FFS, c’est à dire de lui faire un don du montant correspondant. Dans ce cas, conformément à l’article 41 de la loi 2000-627 du 6 juillet 2000 modifiant la loi du 16 juillet 1984 relative à l’organisation et à la promotion des activités physiques et sportives, vous bénéficierez d’une réduction d’impôt égale à 66 % de la somme en question (dans la limite de 20 % de votre revenu imposable). Un reçu récapitulatif vous sera remis en fin d’année.</t>
  </si>
  <si>
    <t>(*) Il n’est pas possible de se contrôler soi-même, ainsi le président se fait valider par le trésorier et le trésorier par le président; dans le cas des commissions,  le président peut faire signer ses notes de frais par le trésorier de la commission, ou s’il n’y en a pas par le président ou le trésorier de la FFS.</t>
  </si>
  <si>
    <r>
      <rPr>
        <sz val="8"/>
        <color indexed="8"/>
        <rFont val="Calibri"/>
        <family val="2"/>
      </rPr>
      <t>130 chemin du cirque de gens</t>
    </r>
    <r>
      <rPr>
        <sz val="10"/>
        <color indexed="8"/>
        <rFont val="Calibri"/>
        <family val="2"/>
      </rPr>
      <t xml:space="preserve">
07120 CHAUZON
www.cds07.fr</t>
    </r>
  </si>
  <si>
    <t>total kms :</t>
  </si>
  <si>
    <t xml:space="preserve">Nb de jours : </t>
  </si>
  <si>
    <t>Euros/km</t>
  </si>
  <si>
    <t>DATES</t>
  </si>
  <si>
    <t>Lieux</t>
  </si>
  <si>
    <t>Commissions</t>
  </si>
  <si>
    <t>Distance allé</t>
  </si>
  <si>
    <t>Dans ce cas, indiquez le montant donné au CDS07 (Euros) :</t>
  </si>
  <si>
    <t>Environnement</t>
  </si>
  <si>
    <t>TOTAL PAR COMMISSIONS</t>
  </si>
  <si>
    <t>Enseignement</t>
  </si>
  <si>
    <t>Fonctionnement</t>
  </si>
  <si>
    <t>Spéléo Secours</t>
  </si>
  <si>
    <t>DETAILS AUTRES FRAIS</t>
  </si>
  <si>
    <t>Nature</t>
  </si>
  <si>
    <t>Commisions</t>
  </si>
  <si>
    <t>Km</t>
  </si>
  <si>
    <t>€</t>
  </si>
  <si>
    <t>Km Allé</t>
  </si>
  <si>
    <t>Publication</t>
  </si>
  <si>
    <t>DEPLACEMENTS</t>
  </si>
  <si>
    <t>Kms A/R :</t>
  </si>
  <si>
    <r>
      <t xml:space="preserve">Repas </t>
    </r>
    <r>
      <rPr>
        <b/>
        <sz val="10"/>
        <color indexed="10"/>
        <rFont val="Calibri"/>
        <family val="2"/>
      </rPr>
      <t>(24 € maxi /personnes)</t>
    </r>
  </si>
  <si>
    <t>Péages :</t>
  </si>
  <si>
    <t>JOINDRE LES JUSTIFICATIFS</t>
  </si>
  <si>
    <r>
      <t xml:space="preserve">Hôtel </t>
    </r>
    <r>
      <rPr>
        <b/>
        <sz val="10"/>
        <color indexed="10"/>
        <rFont val="Calibri"/>
        <family val="2"/>
      </rPr>
      <t>(70 € maxi / personnes avec petit déjeuner)</t>
    </r>
  </si>
  <si>
    <t>Evenementiel</t>
  </si>
  <si>
    <t>Autres</t>
  </si>
  <si>
    <t>Montant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</si>
</sst>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\ &quot;€&quot;"/>
    <numFmt numFmtId="166" formatCode="#,##0_ ;[Red]\-#,##0\ "/>
    <numFmt numFmtId="167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i/>
      <sz val="8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B050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/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49" fillId="0" borderId="0" xfId="0" applyFont="1" applyAlignment="1">
      <alignment horizontal="right" vertical="top"/>
    </xf>
    <xf numFmtId="0" fontId="50" fillId="0" borderId="0" xfId="0" applyFont="1" applyFill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52" fillId="10" borderId="12" xfId="0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 applyProtection="1">
      <alignment horizontal="center" vertical="center"/>
      <protection locked="0"/>
    </xf>
    <xf numFmtId="166" fontId="23" fillId="0" borderId="14" xfId="0" applyNumberFormat="1" applyFont="1" applyBorder="1" applyAlignment="1" applyProtection="1">
      <alignment horizontal="center" vertical="center"/>
      <protection locked="0"/>
    </xf>
    <xf numFmtId="0" fontId="49" fillId="10" borderId="15" xfId="0" applyFont="1" applyFill="1" applyBorder="1" applyAlignment="1">
      <alignment horizontal="center" vertical="center"/>
    </xf>
    <xf numFmtId="0" fontId="49" fillId="10" borderId="16" xfId="0" applyFont="1" applyFill="1" applyBorder="1" applyAlignment="1">
      <alignment horizontal="center" vertical="center"/>
    </xf>
    <xf numFmtId="0" fontId="49" fillId="10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2" fontId="51" fillId="0" borderId="17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164" fontId="51" fillId="0" borderId="17" xfId="0" applyNumberFormat="1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2" xfId="0" applyNumberFormat="1" applyBorder="1" applyAlignment="1">
      <alignment vertical="center"/>
    </xf>
    <xf numFmtId="0" fontId="49" fillId="0" borderId="18" xfId="0" applyFont="1" applyBorder="1" applyAlignment="1">
      <alignment horizontal="right" vertical="center"/>
    </xf>
    <xf numFmtId="165" fontId="49" fillId="0" borderId="19" xfId="0" applyNumberFormat="1" applyFont="1" applyBorder="1" applyAlignment="1" applyProtection="1">
      <alignment horizontal="center" vertical="center"/>
      <protection locked="0"/>
    </xf>
    <xf numFmtId="165" fontId="49" fillId="0" borderId="20" xfId="0" applyNumberFormat="1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9" fillId="10" borderId="27" xfId="0" applyFont="1" applyFill="1" applyBorder="1" applyAlignment="1">
      <alignment horizontal="right" vertical="center"/>
    </xf>
    <xf numFmtId="0" fontId="49" fillId="10" borderId="27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top" wrapText="1" indent="1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165" fontId="49" fillId="10" borderId="27" xfId="0" applyNumberFormat="1" applyFont="1" applyFill="1" applyBorder="1" applyAlignment="1">
      <alignment horizontal="center" vertical="center"/>
    </xf>
    <xf numFmtId="165" fontId="47" fillId="0" borderId="34" xfId="0" applyNumberFormat="1" applyFont="1" applyBorder="1" applyAlignment="1">
      <alignment horizontal="center" vertical="center"/>
    </xf>
    <xf numFmtId="165" fontId="47" fillId="0" borderId="3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10" borderId="15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165" fontId="49" fillId="0" borderId="36" xfId="0" applyNumberFormat="1" applyFont="1" applyBorder="1" applyAlignment="1" applyProtection="1">
      <alignment horizontal="center" vertical="center"/>
      <protection locked="0"/>
    </xf>
    <xf numFmtId="165" fontId="49" fillId="0" borderId="37" xfId="0" applyNumberFormat="1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 vertical="center"/>
    </xf>
    <xf numFmtId="0" fontId="49" fillId="10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/>
    </xf>
    <xf numFmtId="0" fontId="49" fillId="0" borderId="22" xfId="0" applyFont="1" applyBorder="1" applyAlignment="1">
      <alignment horizontal="right" vertical="center"/>
    </xf>
    <xf numFmtId="165" fontId="49" fillId="0" borderId="12" xfId="0" applyNumberFormat="1" applyFont="1" applyBorder="1" applyAlignment="1">
      <alignment horizontal="center" vertical="center"/>
    </xf>
    <xf numFmtId="165" fontId="49" fillId="0" borderId="38" xfId="0" applyNumberFormat="1" applyFont="1" applyBorder="1" applyAlignment="1">
      <alignment horizontal="center" vertical="center"/>
    </xf>
    <xf numFmtId="0" fontId="47" fillId="10" borderId="39" xfId="0" applyFont="1" applyFill="1" applyBorder="1" applyAlignment="1">
      <alignment horizontal="left" vertical="center" indent="2"/>
    </xf>
    <xf numFmtId="0" fontId="49" fillId="0" borderId="40" xfId="0" applyFont="1" applyBorder="1" applyAlignment="1">
      <alignment horizontal="left" vertical="center"/>
    </xf>
    <xf numFmtId="0" fontId="47" fillId="10" borderId="21" xfId="0" applyFont="1" applyFill="1" applyBorder="1" applyAlignment="1">
      <alignment horizontal="left" vertical="center" indent="2"/>
    </xf>
    <xf numFmtId="0" fontId="49" fillId="10" borderId="16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165" fontId="49" fillId="0" borderId="18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49" fillId="0" borderId="4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57" fillId="10" borderId="17" xfId="0" applyFont="1" applyFill="1" applyBorder="1" applyAlignment="1">
      <alignment horizontal="left" vertical="center" indent="2"/>
    </xf>
    <xf numFmtId="0" fontId="57" fillId="10" borderId="10" xfId="0" applyFont="1" applyFill="1" applyBorder="1" applyAlignment="1">
      <alignment horizontal="left" vertical="center"/>
    </xf>
    <xf numFmtId="0" fontId="57" fillId="10" borderId="13" xfId="0" applyFont="1" applyFill="1" applyBorder="1" applyAlignment="1">
      <alignment horizontal="left" vertical="center"/>
    </xf>
    <xf numFmtId="0" fontId="57" fillId="10" borderId="17" xfId="0" applyFont="1" applyFill="1" applyBorder="1" applyAlignment="1">
      <alignment horizontal="center" vertical="center"/>
    </xf>
    <xf numFmtId="0" fontId="57" fillId="10" borderId="38" xfId="0" applyFont="1" applyFill="1" applyBorder="1" applyAlignment="1">
      <alignment horizontal="center" vertical="center"/>
    </xf>
    <xf numFmtId="165" fontId="49" fillId="0" borderId="42" xfId="0" applyNumberFormat="1" applyFont="1" applyBorder="1" applyAlignment="1">
      <alignment horizontal="center" vertical="center"/>
    </xf>
    <xf numFmtId="165" fontId="49" fillId="0" borderId="43" xfId="0" applyNumberFormat="1" applyFont="1" applyBorder="1" applyAlignment="1">
      <alignment horizontal="center" vertical="center"/>
    </xf>
    <xf numFmtId="165" fontId="49" fillId="0" borderId="44" xfId="0" applyNumberFormat="1" applyFont="1" applyBorder="1" applyAlignment="1">
      <alignment horizontal="center" vertical="center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>
      <alignment horizontal="right" vertical="center" indent="1"/>
    </xf>
    <xf numFmtId="0" fontId="49" fillId="0" borderId="10" xfId="0" applyFont="1" applyBorder="1" applyAlignment="1">
      <alignment horizontal="right" vertical="center" indent="1"/>
    </xf>
    <xf numFmtId="0" fontId="49" fillId="0" borderId="0" xfId="0" applyFont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50" fillId="10" borderId="0" xfId="0" applyFont="1" applyFill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 indent="1"/>
    </xf>
    <xf numFmtId="0" fontId="49" fillId="0" borderId="47" xfId="0" applyFont="1" applyBorder="1" applyAlignment="1">
      <alignment horizontal="right" vertical="center" indent="1"/>
    </xf>
    <xf numFmtId="0" fontId="54" fillId="0" borderId="36" xfId="0" applyFont="1" applyBorder="1" applyAlignment="1" applyProtection="1">
      <alignment horizontal="center" vertical="center"/>
      <protection locked="0"/>
    </xf>
    <xf numFmtId="0" fontId="54" fillId="0" borderId="48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49" fontId="49" fillId="0" borderId="19" xfId="0" applyNumberFormat="1" applyFont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top" wrapText="1" indent="1"/>
    </xf>
    <xf numFmtId="0" fontId="56" fillId="0" borderId="13" xfId="0" applyFont="1" applyBorder="1" applyAlignment="1">
      <alignment horizontal="left" vertical="top" wrapText="1" indent="1"/>
    </xf>
    <xf numFmtId="0" fontId="49" fillId="10" borderId="49" xfId="0" applyFont="1" applyFill="1" applyBorder="1" applyAlignment="1">
      <alignment horizontal="center" vertical="center" wrapText="1"/>
    </xf>
    <xf numFmtId="0" fontId="49" fillId="10" borderId="50" xfId="0" applyFont="1" applyFill="1" applyBorder="1" applyAlignment="1">
      <alignment horizontal="center" vertical="center" wrapText="1"/>
    </xf>
    <xf numFmtId="0" fontId="49" fillId="10" borderId="51" xfId="0" applyFont="1" applyFill="1" applyBorder="1" applyAlignment="1">
      <alignment horizontal="center" vertical="center" wrapText="1"/>
    </xf>
    <xf numFmtId="0" fontId="47" fillId="10" borderId="0" xfId="0" applyFont="1" applyFill="1" applyBorder="1" applyAlignment="1">
      <alignment horizontal="left" vertical="center" indent="2"/>
    </xf>
    <xf numFmtId="0" fontId="47" fillId="10" borderId="41" xfId="0" applyFont="1" applyFill="1" applyBorder="1" applyAlignment="1">
      <alignment horizontal="left" vertical="center" indent="2"/>
    </xf>
    <xf numFmtId="0" fontId="47" fillId="10" borderId="22" xfId="0" applyFont="1" applyFill="1" applyBorder="1" applyAlignment="1">
      <alignment horizontal="left" vertical="center" indent="2"/>
    </xf>
    <xf numFmtId="0" fontId="47" fillId="10" borderId="52" xfId="0" applyFont="1" applyFill="1" applyBorder="1" applyAlignment="1">
      <alignment horizontal="left" vertical="center" indent="2"/>
    </xf>
    <xf numFmtId="0" fontId="58" fillId="0" borderId="21" xfId="0" applyFont="1" applyBorder="1" applyAlignment="1">
      <alignment horizontal="right" vertical="center"/>
    </xf>
    <xf numFmtId="0" fontId="58" fillId="0" borderId="22" xfId="0" applyFont="1" applyBorder="1" applyAlignment="1">
      <alignment horizontal="right" vertical="center"/>
    </xf>
    <xf numFmtId="0" fontId="58" fillId="0" borderId="52" xfId="0" applyFont="1" applyBorder="1" applyAlignment="1">
      <alignment horizontal="right" vertical="center"/>
    </xf>
    <xf numFmtId="0" fontId="59" fillId="0" borderId="39" xfId="0" applyFont="1" applyBorder="1" applyAlignment="1">
      <alignment horizontal="right" vertical="center" wrapText="1" indent="1"/>
    </xf>
    <xf numFmtId="0" fontId="59" fillId="0" borderId="0" xfId="0" applyFont="1" applyBorder="1" applyAlignment="1">
      <alignment horizontal="right" vertical="center" wrapText="1"/>
    </xf>
    <xf numFmtId="0" fontId="59" fillId="0" borderId="47" xfId="0" applyFont="1" applyBorder="1" applyAlignment="1">
      <alignment horizontal="right" vertical="center" wrapText="1"/>
    </xf>
    <xf numFmtId="0" fontId="54" fillId="10" borderId="15" xfId="0" applyFont="1" applyFill="1" applyBorder="1" applyAlignment="1">
      <alignment horizontal="center" vertical="center" wrapText="1"/>
    </xf>
    <xf numFmtId="0" fontId="54" fillId="10" borderId="15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 applyProtection="1">
      <alignment horizontal="center" vertical="center"/>
      <protection locked="0"/>
    </xf>
    <xf numFmtId="0" fontId="49" fillId="0" borderId="20" xfId="0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0" fontId="49" fillId="0" borderId="29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49" fillId="0" borderId="53" xfId="0" applyFont="1" applyFill="1" applyBorder="1" applyAlignment="1" applyProtection="1">
      <alignment horizontal="center" vertical="center"/>
      <protection locked="0"/>
    </xf>
    <xf numFmtId="0" fontId="54" fillId="33" borderId="43" xfId="0" applyFont="1" applyFill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27" fillId="0" borderId="12" xfId="0" applyFont="1" applyBorder="1" applyAlignment="1">
      <alignment vertical="center"/>
    </xf>
    <xf numFmtId="14" fontId="47" fillId="34" borderId="22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2" fontId="47" fillId="34" borderId="22" xfId="0" applyNumberFormat="1" applyFont="1" applyFill="1" applyBorder="1" applyAlignment="1">
      <alignment vertical="center"/>
    </xf>
    <xf numFmtId="0" fontId="47" fillId="34" borderId="22" xfId="0" applyFont="1" applyFill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17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14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horizontal="left" vertical="center"/>
    </xf>
    <xf numFmtId="16" fontId="0" fillId="0" borderId="17" xfId="0" applyNumberForma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1" fontId="0" fillId="0" borderId="17" xfId="0" applyNumberForma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704850</xdr:colOff>
      <xdr:row>3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G66" sqref="G66"/>
    </sheetView>
  </sheetViews>
  <sheetFormatPr defaultColWidth="11.421875" defaultRowHeight="15"/>
  <cols>
    <col min="1" max="1" width="4.7109375" style="0" customWidth="1"/>
    <col min="2" max="2" width="11.7109375" style="0" customWidth="1"/>
    <col min="3" max="3" width="13.28125" style="0" customWidth="1"/>
    <col min="4" max="5" width="11.7109375" style="0" customWidth="1"/>
    <col min="6" max="6" width="9.140625" style="0" customWidth="1"/>
    <col min="7" max="7" width="11.7109375" style="0" customWidth="1"/>
    <col min="8" max="8" width="5.7109375" style="0" customWidth="1"/>
    <col min="9" max="9" width="10.7109375" style="0" customWidth="1"/>
    <col min="10" max="10" width="5.7109375" style="0" customWidth="1"/>
  </cols>
  <sheetData>
    <row r="1" spans="1:10" ht="24" thickBot="1">
      <c r="A1" s="2"/>
      <c r="B1" s="2"/>
      <c r="C1" s="101" t="s">
        <v>8</v>
      </c>
      <c r="D1" s="101"/>
      <c r="E1" s="101"/>
      <c r="F1" s="101"/>
      <c r="G1" s="101"/>
      <c r="H1" s="12"/>
      <c r="I1" s="102"/>
      <c r="J1" s="103"/>
    </row>
    <row r="2" spans="1:10" ht="29.25" customHeight="1" thickBot="1">
      <c r="A2" s="1"/>
      <c r="B2" s="1"/>
      <c r="C2" s="106" t="s">
        <v>2</v>
      </c>
      <c r="D2" s="107"/>
      <c r="E2" s="108"/>
      <c r="F2" s="109"/>
      <c r="G2" s="110"/>
      <c r="H2" s="12"/>
      <c r="I2" s="104"/>
      <c r="J2" s="105"/>
    </row>
    <row r="3" spans="1:10" ht="15.75" thickBot="1">
      <c r="A3" s="12"/>
      <c r="B3" s="12"/>
      <c r="C3" s="95" t="s">
        <v>9</v>
      </c>
      <c r="D3" s="96"/>
      <c r="E3" s="111"/>
      <c r="F3" s="112"/>
      <c r="G3" s="112"/>
      <c r="H3" s="113"/>
      <c r="I3" s="12"/>
      <c r="J3" s="12"/>
    </row>
    <row r="4" spans="1:10" ht="15.75" thickBot="1">
      <c r="A4" s="12"/>
      <c r="B4" s="12"/>
      <c r="C4" s="95" t="s">
        <v>12</v>
      </c>
      <c r="D4" s="96"/>
      <c r="E4" s="36"/>
      <c r="F4" s="37"/>
      <c r="G4" s="37"/>
      <c r="H4" s="38"/>
      <c r="I4" s="12"/>
      <c r="J4" s="12"/>
    </row>
    <row r="5" spans="1:10" ht="33.75" customHeight="1" thickBot="1">
      <c r="A5" s="97" t="s">
        <v>35</v>
      </c>
      <c r="B5" s="98"/>
      <c r="C5" s="99" t="s">
        <v>10</v>
      </c>
      <c r="D5" s="100"/>
      <c r="E5" s="92"/>
      <c r="F5" s="93"/>
      <c r="G5" s="93"/>
      <c r="H5" s="94"/>
      <c r="I5" s="19"/>
      <c r="J5" s="19"/>
    </row>
    <row r="6" spans="1:10" ht="15" thickBot="1">
      <c r="A6" s="97"/>
      <c r="B6" s="98"/>
      <c r="C6" s="99" t="s">
        <v>11</v>
      </c>
      <c r="D6" s="100"/>
      <c r="E6" s="36"/>
      <c r="F6" s="37"/>
      <c r="G6" s="37"/>
      <c r="H6" s="38"/>
      <c r="I6" s="19"/>
      <c r="J6" s="19"/>
    </row>
    <row r="7" spans="1:10" ht="6" customHeight="1">
      <c r="A7" s="12"/>
      <c r="B7" s="19"/>
      <c r="C7" s="19"/>
      <c r="D7" s="19"/>
      <c r="E7" s="19"/>
      <c r="F7" s="19"/>
      <c r="G7" s="19"/>
      <c r="H7" s="19"/>
      <c r="I7" s="19"/>
      <c r="J7" s="19"/>
    </row>
    <row r="8" spans="1:8" ht="27.75" customHeight="1" thickBot="1">
      <c r="A8" s="84" t="s">
        <v>56</v>
      </c>
      <c r="B8" s="85"/>
      <c r="C8" s="85"/>
      <c r="D8" s="85"/>
      <c r="E8" s="85"/>
      <c r="F8" s="86"/>
      <c r="G8" s="87" t="s">
        <v>0</v>
      </c>
      <c r="H8" s="88"/>
    </row>
    <row r="9" spans="1:8" ht="15" thickBot="1">
      <c r="A9" s="56">
        <v>1</v>
      </c>
      <c r="B9" s="20" t="s">
        <v>25</v>
      </c>
      <c r="C9" s="3">
        <v>0.3</v>
      </c>
      <c r="D9" s="4" t="s">
        <v>38</v>
      </c>
      <c r="E9" s="30" t="s">
        <v>57</v>
      </c>
      <c r="F9" s="7">
        <v>0</v>
      </c>
      <c r="G9" s="89">
        <f>(C9*F9)</f>
        <v>0</v>
      </c>
      <c r="H9" s="75"/>
    </row>
    <row r="10" spans="1:8" ht="30" customHeight="1" thickBot="1">
      <c r="A10" s="71"/>
      <c r="B10" s="114" t="s">
        <v>20</v>
      </c>
      <c r="C10" s="115"/>
      <c r="D10" s="92"/>
      <c r="E10" s="93"/>
      <c r="F10" s="94"/>
      <c r="G10" s="90"/>
      <c r="H10" s="91"/>
    </row>
    <row r="11" spans="1:8" ht="15" thickBot="1">
      <c r="A11" s="11">
        <v>2</v>
      </c>
      <c r="B11" s="81" t="s">
        <v>59</v>
      </c>
      <c r="C11" s="82"/>
      <c r="D11" s="82"/>
      <c r="E11" s="82"/>
      <c r="F11" s="83"/>
      <c r="G11" s="31"/>
      <c r="H11" s="32"/>
    </row>
    <row r="12" spans="1:8" ht="15" thickBot="1">
      <c r="A12" s="11">
        <v>3</v>
      </c>
      <c r="B12" s="57" t="s">
        <v>21</v>
      </c>
      <c r="C12" s="58"/>
      <c r="D12" s="58"/>
      <c r="E12" s="58"/>
      <c r="F12" s="69"/>
      <c r="G12" s="31"/>
      <c r="H12" s="32"/>
    </row>
    <row r="13" spans="1:8" ht="26.25" customHeight="1" thickBot="1">
      <c r="A13" s="11">
        <v>4</v>
      </c>
      <c r="B13" s="78" t="s">
        <v>22</v>
      </c>
      <c r="C13" s="79"/>
      <c r="D13" s="79"/>
      <c r="E13" s="79"/>
      <c r="F13" s="80"/>
      <c r="G13" s="31"/>
      <c r="H13" s="32"/>
    </row>
    <row r="14" spans="1:8" ht="15" thickBot="1">
      <c r="A14" s="11">
        <v>5</v>
      </c>
      <c r="B14" s="57" t="s">
        <v>58</v>
      </c>
      <c r="C14" s="58"/>
      <c r="D14" s="58"/>
      <c r="E14" s="58"/>
      <c r="F14" s="69"/>
      <c r="G14" s="31"/>
      <c r="H14" s="32"/>
    </row>
    <row r="15" spans="1:8" ht="15" thickBot="1">
      <c r="A15" s="9">
        <v>6</v>
      </c>
      <c r="B15" s="57" t="s">
        <v>61</v>
      </c>
      <c r="C15" s="58"/>
      <c r="D15" s="58"/>
      <c r="E15" s="58"/>
      <c r="F15" s="69"/>
      <c r="G15" s="31"/>
      <c r="H15" s="32"/>
    </row>
    <row r="16" spans="1:10" ht="14.25">
      <c r="A16" s="70" t="s">
        <v>24</v>
      </c>
      <c r="B16" s="123"/>
      <c r="C16" s="123"/>
      <c r="D16" s="123"/>
      <c r="E16" s="123"/>
      <c r="F16" s="123"/>
      <c r="G16" s="123"/>
      <c r="H16" s="123"/>
      <c r="I16" s="123"/>
      <c r="J16" s="124"/>
    </row>
    <row r="17" spans="1:8" ht="15" customHeight="1" thickBot="1">
      <c r="A17" s="56">
        <v>7</v>
      </c>
      <c r="B17" s="72" t="s">
        <v>7</v>
      </c>
      <c r="C17" s="64"/>
      <c r="D17" s="73"/>
      <c r="E17" s="21">
        <v>0.3</v>
      </c>
      <c r="F17" s="6" t="s">
        <v>28</v>
      </c>
      <c r="G17" s="74">
        <f>(E17*F18)</f>
        <v>0</v>
      </c>
      <c r="H17" s="75"/>
    </row>
    <row r="18" spans="1:8" ht="15" customHeight="1" thickBot="1">
      <c r="A18" s="71"/>
      <c r="B18" s="125" t="s">
        <v>20</v>
      </c>
      <c r="C18" s="126"/>
      <c r="D18" s="127"/>
      <c r="E18" s="22" t="s">
        <v>36</v>
      </c>
      <c r="F18" s="7"/>
      <c r="G18" s="76"/>
      <c r="H18" s="77"/>
    </row>
    <row r="19" spans="1:8" ht="15" thickBot="1">
      <c r="A19" s="62">
        <v>8</v>
      </c>
      <c r="B19" s="63" t="s">
        <v>30</v>
      </c>
      <c r="C19" s="64"/>
      <c r="D19" s="64"/>
      <c r="E19" s="23">
        <v>18.9</v>
      </c>
      <c r="F19" s="6" t="s">
        <v>29</v>
      </c>
      <c r="G19" s="66">
        <f>(E19*F20)</f>
        <v>0</v>
      </c>
      <c r="H19" s="66"/>
    </row>
    <row r="20" spans="1:8" ht="15" thickBot="1">
      <c r="A20" s="62"/>
      <c r="B20" s="65"/>
      <c r="C20" s="65"/>
      <c r="D20" s="65"/>
      <c r="E20" s="24" t="s">
        <v>37</v>
      </c>
      <c r="F20" s="8">
        <v>0</v>
      </c>
      <c r="G20" s="67"/>
      <c r="H20" s="66"/>
    </row>
    <row r="21" spans="1:10" ht="15" thickBot="1">
      <c r="A21" s="68" t="s">
        <v>23</v>
      </c>
      <c r="B21" s="121"/>
      <c r="C21" s="121"/>
      <c r="D21" s="121"/>
      <c r="E21" s="121"/>
      <c r="F21" s="121"/>
      <c r="G21" s="121"/>
      <c r="H21" s="121"/>
      <c r="I21" s="121"/>
      <c r="J21" s="122"/>
    </row>
    <row r="22" spans="1:8" ht="15" thickBot="1">
      <c r="A22" s="10">
        <v>9</v>
      </c>
      <c r="B22" s="57" t="s">
        <v>3</v>
      </c>
      <c r="C22" s="58"/>
      <c r="D22" s="58"/>
      <c r="E22" s="58"/>
      <c r="F22" s="58"/>
      <c r="G22" s="59"/>
      <c r="H22" s="60"/>
    </row>
    <row r="23" spans="1:8" ht="15" thickBot="1">
      <c r="A23" s="11">
        <v>10</v>
      </c>
      <c r="B23" s="57" t="s">
        <v>4</v>
      </c>
      <c r="C23" s="58"/>
      <c r="D23" s="58"/>
      <c r="E23" s="58"/>
      <c r="F23" s="58"/>
      <c r="G23" s="59"/>
      <c r="H23" s="60"/>
    </row>
    <row r="24" spans="1:8" ht="15" thickBot="1">
      <c r="A24" s="11">
        <v>11</v>
      </c>
      <c r="B24" s="57" t="s">
        <v>5</v>
      </c>
      <c r="C24" s="58"/>
      <c r="D24" s="58"/>
      <c r="E24" s="58"/>
      <c r="F24" s="58"/>
      <c r="G24" s="59"/>
      <c r="H24" s="60"/>
    </row>
    <row r="25" spans="1:8" ht="15" thickBot="1">
      <c r="A25" s="11">
        <v>12</v>
      </c>
      <c r="B25" s="57" t="s">
        <v>26</v>
      </c>
      <c r="C25" s="58"/>
      <c r="D25" s="58"/>
      <c r="E25" s="58"/>
      <c r="F25" s="58"/>
      <c r="G25" s="59"/>
      <c r="H25" s="60"/>
    </row>
    <row r="26" spans="1:8" ht="15" thickBot="1">
      <c r="A26" s="9">
        <v>13</v>
      </c>
      <c r="B26" s="57" t="s">
        <v>6</v>
      </c>
      <c r="C26" s="58"/>
      <c r="D26" s="58"/>
      <c r="E26" s="58"/>
      <c r="F26" s="61"/>
      <c r="G26" s="59"/>
      <c r="H26" s="60"/>
    </row>
    <row r="27" spans="1:8" ht="18">
      <c r="A27" s="133" t="s">
        <v>60</v>
      </c>
      <c r="B27" s="133"/>
      <c r="C27" s="133"/>
      <c r="D27" s="133"/>
      <c r="E27" s="134"/>
      <c r="F27" s="5" t="s">
        <v>1</v>
      </c>
      <c r="G27" s="53">
        <f>SUM(G9+G11+G12+G13+G14+G15+G17+G19+G22+G23+G24+G25+G26)</f>
        <v>0</v>
      </c>
      <c r="H27" s="54"/>
    </row>
    <row r="28" spans="1:10" ht="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28.5" customHeight="1" thickBot="1">
      <c r="A29" s="12"/>
      <c r="B29" s="131" t="s">
        <v>13</v>
      </c>
      <c r="C29" s="132"/>
      <c r="D29" s="131" t="s">
        <v>18</v>
      </c>
      <c r="E29" s="132"/>
      <c r="F29" s="19"/>
      <c r="G29" s="118" t="s">
        <v>27</v>
      </c>
      <c r="H29" s="119"/>
      <c r="I29" s="119"/>
      <c r="J29" s="120"/>
    </row>
    <row r="30" spans="1:10" ht="14.25">
      <c r="A30" s="12"/>
      <c r="B30" s="138"/>
      <c r="C30" s="139"/>
      <c r="D30" s="46"/>
      <c r="E30" s="49"/>
      <c r="F30" s="19"/>
      <c r="G30" s="43" t="s">
        <v>14</v>
      </c>
      <c r="H30" s="43"/>
      <c r="I30" s="52">
        <f>(G27-F37)</f>
        <v>0</v>
      </c>
      <c r="J30" s="44"/>
    </row>
    <row r="31" spans="1:10" ht="14.25">
      <c r="A31" s="12"/>
      <c r="B31" s="140"/>
      <c r="C31" s="141"/>
      <c r="D31" s="47"/>
      <c r="E31" s="50"/>
      <c r="F31" s="19"/>
      <c r="G31" s="43" t="s">
        <v>15</v>
      </c>
      <c r="H31" s="43"/>
      <c r="I31" s="44"/>
      <c r="J31" s="44"/>
    </row>
    <row r="32" spans="1:10" ht="15" thickBot="1">
      <c r="A32" s="12"/>
      <c r="B32" s="142"/>
      <c r="C32" s="143"/>
      <c r="D32" s="48"/>
      <c r="E32" s="51"/>
      <c r="F32" s="19"/>
      <c r="G32" s="43" t="s">
        <v>16</v>
      </c>
      <c r="H32" s="43"/>
      <c r="I32" s="44"/>
      <c r="J32" s="44"/>
    </row>
    <row r="33" spans="1:10" ht="15" customHeight="1">
      <c r="A33" s="39" t="s">
        <v>32</v>
      </c>
      <c r="B33" s="39"/>
      <c r="C33" s="39"/>
      <c r="D33" s="39"/>
      <c r="E33" s="39"/>
      <c r="F33" s="40"/>
      <c r="G33" s="43" t="s">
        <v>17</v>
      </c>
      <c r="H33" s="43"/>
      <c r="I33" s="44"/>
      <c r="J33" s="44"/>
    </row>
    <row r="34" spans="1:10" ht="14.25">
      <c r="A34" s="41"/>
      <c r="B34" s="41"/>
      <c r="C34" s="41"/>
      <c r="D34" s="41"/>
      <c r="E34" s="41"/>
      <c r="F34" s="42"/>
      <c r="G34" s="43" t="s">
        <v>31</v>
      </c>
      <c r="H34" s="43"/>
      <c r="I34" s="44"/>
      <c r="J34" s="44"/>
    </row>
    <row r="35" spans="1:10" ht="14.25">
      <c r="A35" s="13"/>
      <c r="B35" s="18"/>
      <c r="C35" s="18"/>
      <c r="D35" s="18"/>
      <c r="E35" s="18"/>
      <c r="F35" s="18"/>
      <c r="G35" s="15"/>
      <c r="H35" s="15"/>
      <c r="I35" s="16"/>
      <c r="J35" s="16"/>
    </row>
    <row r="36" spans="1:10" ht="51" customHeight="1" thickBot="1">
      <c r="A36" s="45" t="s">
        <v>33</v>
      </c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10" ht="15" customHeight="1" thickBot="1">
      <c r="A37" s="128" t="s">
        <v>43</v>
      </c>
      <c r="B37" s="129"/>
      <c r="C37" s="129"/>
      <c r="D37" s="129"/>
      <c r="E37" s="130"/>
      <c r="F37" s="31"/>
      <c r="G37" s="32"/>
      <c r="H37" s="144" t="s">
        <v>19</v>
      </c>
      <c r="I37" s="145"/>
      <c r="J37" s="146"/>
    </row>
    <row r="38" spans="1:10" ht="40.5" customHeight="1" thickBot="1">
      <c r="A38" s="33" t="s">
        <v>34</v>
      </c>
      <c r="B38" s="34"/>
      <c r="C38" s="34"/>
      <c r="D38" s="34"/>
      <c r="E38" s="34"/>
      <c r="F38" s="34"/>
      <c r="G38" s="35"/>
      <c r="H38" s="135"/>
      <c r="I38" s="136"/>
      <c r="J38" s="137"/>
    </row>
    <row r="39" spans="2:10" ht="14.25">
      <c r="B39" s="25"/>
      <c r="C39" s="25"/>
      <c r="D39" s="25"/>
      <c r="E39" s="25"/>
      <c r="F39" s="25"/>
      <c r="G39" s="25"/>
      <c r="H39" s="25"/>
      <c r="I39" s="25"/>
      <c r="J39" s="25"/>
    </row>
    <row r="40" spans="2:10" ht="14.25">
      <c r="B40" s="147" t="s">
        <v>39</v>
      </c>
      <c r="C40" s="147" t="s">
        <v>40</v>
      </c>
      <c r="D40" s="148"/>
      <c r="E40" s="147" t="s">
        <v>41</v>
      </c>
      <c r="F40" s="148"/>
      <c r="G40" s="147" t="s">
        <v>42</v>
      </c>
      <c r="H40" s="25"/>
      <c r="I40" s="25"/>
      <c r="J40" s="25"/>
    </row>
    <row r="41" spans="2:10" ht="14.25">
      <c r="B41" s="149">
        <v>44562</v>
      </c>
      <c r="C41" s="150"/>
      <c r="D41" s="151"/>
      <c r="E41" s="151"/>
      <c r="F41" s="151"/>
      <c r="G41" s="151"/>
      <c r="H41" s="25"/>
      <c r="I41" s="25"/>
      <c r="J41" s="25"/>
    </row>
    <row r="42" spans="2:10" ht="14.25">
      <c r="B42" s="149">
        <v>44563</v>
      </c>
      <c r="C42" s="150"/>
      <c r="D42" s="151"/>
      <c r="E42" s="150"/>
      <c r="F42" s="151"/>
      <c r="G42" s="151"/>
      <c r="H42" s="25"/>
      <c r="I42" s="25"/>
      <c r="J42" s="25"/>
    </row>
    <row r="43" spans="2:10" ht="14.25">
      <c r="B43" s="149">
        <v>44564</v>
      </c>
      <c r="C43" s="152"/>
      <c r="D43" s="152"/>
      <c r="E43" s="152"/>
      <c r="F43" s="152"/>
      <c r="G43" s="152"/>
      <c r="H43" s="25"/>
      <c r="I43" s="25"/>
      <c r="J43" s="25"/>
    </row>
    <row r="44" spans="2:10" ht="14.25">
      <c r="B44" s="149">
        <v>44565</v>
      </c>
      <c r="C44" s="150"/>
      <c r="D44" s="150"/>
      <c r="E44" s="151"/>
      <c r="F44" s="151"/>
      <c r="G44" s="150"/>
      <c r="H44" s="25"/>
      <c r="I44" s="25"/>
      <c r="J44" s="25"/>
    </row>
    <row r="45" spans="2:10" ht="14.25">
      <c r="B45" s="149">
        <v>44566</v>
      </c>
      <c r="C45" s="150"/>
      <c r="D45" s="150"/>
      <c r="E45" s="151"/>
      <c r="F45" s="151"/>
      <c r="G45" s="150"/>
      <c r="H45" s="25"/>
      <c r="I45" s="25"/>
      <c r="J45" s="25"/>
    </row>
    <row r="46" spans="2:10" ht="14.25">
      <c r="B46" s="149">
        <v>44567</v>
      </c>
      <c r="C46" s="150"/>
      <c r="D46" s="150"/>
      <c r="E46" s="150"/>
      <c r="F46" s="152"/>
      <c r="G46" s="150"/>
      <c r="H46" s="25"/>
      <c r="I46" s="25"/>
      <c r="J46" s="25"/>
    </row>
    <row r="47" spans="2:10" ht="14.25">
      <c r="B47" s="149">
        <v>44568</v>
      </c>
      <c r="C47" s="150"/>
      <c r="D47" s="151"/>
      <c r="E47" s="151"/>
      <c r="F47" s="151"/>
      <c r="G47" s="150"/>
      <c r="H47" s="25"/>
      <c r="I47" s="25"/>
      <c r="J47" s="25"/>
    </row>
    <row r="48" spans="2:10" ht="14.25">
      <c r="B48" s="149">
        <v>44569</v>
      </c>
      <c r="C48" s="150"/>
      <c r="D48" s="150"/>
      <c r="E48" s="150"/>
      <c r="F48" s="152"/>
      <c r="G48" s="150"/>
      <c r="H48" s="25"/>
      <c r="I48" s="25"/>
      <c r="J48" s="25"/>
    </row>
    <row r="49" spans="2:10" ht="14.25">
      <c r="B49" s="149">
        <v>44570</v>
      </c>
      <c r="C49" s="150"/>
      <c r="D49" s="151"/>
      <c r="E49" s="150"/>
      <c r="F49" s="151"/>
      <c r="G49" s="151"/>
      <c r="H49" s="25"/>
      <c r="I49" s="25"/>
      <c r="J49" s="25"/>
    </row>
    <row r="50" spans="2:10" ht="14.25">
      <c r="B50" s="149">
        <v>44571</v>
      </c>
      <c r="C50" s="150"/>
      <c r="D50" s="151"/>
      <c r="E50" s="151"/>
      <c r="F50" s="151"/>
      <c r="G50" s="150"/>
      <c r="H50" s="25"/>
      <c r="I50" s="25"/>
      <c r="J50" s="25"/>
    </row>
    <row r="51" spans="2:10" ht="14.25">
      <c r="B51" s="149">
        <v>44572</v>
      </c>
      <c r="C51" s="150"/>
      <c r="D51" s="150"/>
      <c r="E51" s="151"/>
      <c r="F51" s="152"/>
      <c r="G51" s="150"/>
      <c r="H51" s="25"/>
      <c r="I51" s="25"/>
      <c r="J51" s="25"/>
    </row>
    <row r="52" spans="2:10" ht="14.25">
      <c r="B52" s="149">
        <v>44573</v>
      </c>
      <c r="C52" s="150"/>
      <c r="D52" s="150"/>
      <c r="E52" s="151"/>
      <c r="F52" s="152"/>
      <c r="G52" s="150"/>
      <c r="H52" s="25"/>
      <c r="I52" s="25"/>
      <c r="J52" s="25"/>
    </row>
    <row r="53" spans="2:10" ht="14.25">
      <c r="B53" s="149">
        <v>44574</v>
      </c>
      <c r="C53" s="150"/>
      <c r="D53" s="150"/>
      <c r="E53" s="150"/>
      <c r="F53" s="152"/>
      <c r="G53" s="150"/>
      <c r="H53" s="25"/>
      <c r="I53" s="25"/>
      <c r="J53" s="25"/>
    </row>
    <row r="54" spans="2:10" ht="14.25">
      <c r="B54" s="149">
        <v>44575</v>
      </c>
      <c r="C54" s="150"/>
      <c r="D54" s="150"/>
      <c r="E54" s="150"/>
      <c r="F54" s="152"/>
      <c r="G54" s="150"/>
      <c r="H54" s="25"/>
      <c r="I54" s="25"/>
      <c r="J54" s="25"/>
    </row>
    <row r="55" spans="2:10" ht="14.25">
      <c r="B55" s="149">
        <v>44576</v>
      </c>
      <c r="C55" s="150"/>
      <c r="D55" s="151"/>
      <c r="E55" s="151"/>
      <c r="F55" s="151"/>
      <c r="G55" s="151"/>
      <c r="H55" s="25"/>
      <c r="I55" s="25"/>
      <c r="J55" s="25"/>
    </row>
    <row r="56" spans="2:10" ht="14.25">
      <c r="B56" s="149">
        <v>44577</v>
      </c>
      <c r="C56" s="150"/>
      <c r="D56" s="150"/>
      <c r="E56" s="151"/>
      <c r="F56" s="151"/>
      <c r="G56" s="151"/>
      <c r="H56" s="25"/>
      <c r="I56" s="25"/>
      <c r="J56" s="25"/>
    </row>
    <row r="57" spans="2:10" ht="14.25">
      <c r="B57" s="149">
        <v>44578</v>
      </c>
      <c r="C57" s="152"/>
      <c r="D57" s="152"/>
      <c r="E57" s="152"/>
      <c r="F57" s="152"/>
      <c r="G57" s="152"/>
      <c r="H57" s="25"/>
      <c r="I57" s="25"/>
      <c r="J57" s="25"/>
    </row>
    <row r="58" spans="2:10" ht="14.25">
      <c r="B58" s="149">
        <v>44579</v>
      </c>
      <c r="C58" s="150"/>
      <c r="D58" s="151"/>
      <c r="E58" s="151"/>
      <c r="F58" s="151"/>
      <c r="G58" s="150"/>
      <c r="H58" s="25"/>
      <c r="I58" s="25"/>
      <c r="J58" s="25"/>
    </row>
    <row r="59" spans="2:10" ht="14.25">
      <c r="B59" s="149">
        <v>44580</v>
      </c>
      <c r="C59" s="150"/>
      <c r="D59" s="150"/>
      <c r="E59" s="150"/>
      <c r="F59" s="152"/>
      <c r="G59" s="150"/>
      <c r="H59" s="25"/>
      <c r="I59" s="25"/>
      <c r="J59" s="25"/>
    </row>
    <row r="60" spans="2:10" ht="14.25">
      <c r="B60" s="149">
        <v>44581</v>
      </c>
      <c r="C60" s="150"/>
      <c r="D60" s="150"/>
      <c r="E60" s="150"/>
      <c r="F60" s="151"/>
      <c r="G60" s="150"/>
      <c r="H60" s="25"/>
      <c r="I60" s="25"/>
      <c r="J60" s="25"/>
    </row>
    <row r="61" spans="2:10" ht="14.25">
      <c r="B61" s="149">
        <v>44582</v>
      </c>
      <c r="C61" s="150"/>
      <c r="D61" s="151"/>
      <c r="E61" s="151"/>
      <c r="F61" s="151"/>
      <c r="G61" s="151"/>
      <c r="H61" s="25"/>
      <c r="I61" s="25"/>
      <c r="J61" s="25"/>
    </row>
    <row r="62" spans="2:10" ht="14.25">
      <c r="B62" s="149">
        <v>44583</v>
      </c>
      <c r="C62" s="150"/>
      <c r="D62" s="151"/>
      <c r="E62" s="150"/>
      <c r="F62" s="151"/>
      <c r="G62" s="150"/>
      <c r="H62" s="25"/>
      <c r="I62" s="25"/>
      <c r="J62" s="25"/>
    </row>
    <row r="63" spans="2:10" ht="14.25">
      <c r="B63" s="149">
        <v>44584</v>
      </c>
      <c r="C63" s="151"/>
      <c r="D63" s="151"/>
      <c r="E63" s="151"/>
      <c r="F63" s="151"/>
      <c r="G63" s="151"/>
      <c r="H63" s="25"/>
      <c r="I63" s="25"/>
      <c r="J63" s="25"/>
    </row>
    <row r="64" spans="2:10" ht="14.25">
      <c r="B64" s="149">
        <v>44585</v>
      </c>
      <c r="C64" s="150"/>
      <c r="D64" s="151"/>
      <c r="E64" s="151"/>
      <c r="F64" s="151"/>
      <c r="G64" s="150"/>
      <c r="H64" s="25"/>
      <c r="I64" s="25"/>
      <c r="J64" s="25"/>
    </row>
    <row r="65" spans="2:10" ht="14.25">
      <c r="B65" s="149">
        <v>44586</v>
      </c>
      <c r="C65" s="150"/>
      <c r="D65" s="150"/>
      <c r="E65" s="151"/>
      <c r="F65" s="151"/>
      <c r="G65" s="150"/>
      <c r="H65" s="25"/>
      <c r="I65" s="25"/>
      <c r="J65" s="25"/>
    </row>
    <row r="66" spans="2:10" ht="14.25">
      <c r="B66" s="149">
        <v>44587</v>
      </c>
      <c r="C66" s="150"/>
      <c r="D66" s="151"/>
      <c r="E66" s="150"/>
      <c r="F66" s="151"/>
      <c r="G66" s="150"/>
      <c r="H66" s="25"/>
      <c r="I66" s="25"/>
      <c r="J66" s="25"/>
    </row>
    <row r="67" spans="2:10" ht="14.25">
      <c r="B67" s="149">
        <v>44588</v>
      </c>
      <c r="C67" s="150"/>
      <c r="D67" s="151"/>
      <c r="E67" s="150"/>
      <c r="F67" s="151"/>
      <c r="G67" s="150"/>
      <c r="H67" s="25"/>
      <c r="I67" s="25"/>
      <c r="J67" s="25"/>
    </row>
    <row r="68" spans="2:10" ht="14.25">
      <c r="B68" s="149">
        <v>44589</v>
      </c>
      <c r="C68" s="150"/>
      <c r="D68" s="151"/>
      <c r="E68" s="150"/>
      <c r="F68" s="151"/>
      <c r="G68" s="151"/>
      <c r="H68" s="25"/>
      <c r="I68" s="25"/>
      <c r="J68" s="25"/>
    </row>
    <row r="69" spans="2:10" ht="14.25">
      <c r="B69" s="149">
        <v>44590</v>
      </c>
      <c r="C69" s="153"/>
      <c r="D69" s="151"/>
      <c r="E69" s="150"/>
      <c r="F69" s="151"/>
      <c r="G69" s="150"/>
      <c r="H69" s="25"/>
      <c r="I69" s="25"/>
      <c r="J69" s="25"/>
    </row>
    <row r="70" spans="2:10" ht="14.25">
      <c r="B70" s="149">
        <v>44591</v>
      </c>
      <c r="C70" s="150"/>
      <c r="D70" s="150"/>
      <c r="E70" s="150"/>
      <c r="F70" s="152"/>
      <c r="G70" s="150"/>
      <c r="H70" s="25"/>
      <c r="I70" s="25"/>
      <c r="J70" s="25"/>
    </row>
    <row r="71" spans="2:10" ht="14.25">
      <c r="B71" s="149">
        <v>44592</v>
      </c>
      <c r="C71" s="150"/>
      <c r="D71" s="151"/>
      <c r="E71" s="150"/>
      <c r="F71" s="151"/>
      <c r="G71" s="151"/>
      <c r="H71" s="25"/>
      <c r="I71" s="25"/>
      <c r="J71" s="25"/>
    </row>
    <row r="72" spans="2:10" ht="14.25">
      <c r="B72" s="154" t="s">
        <v>1</v>
      </c>
      <c r="C72" s="155"/>
      <c r="D72" s="155"/>
      <c r="E72" s="156">
        <f>SUM(G41:G71)*2</f>
        <v>0</v>
      </c>
      <c r="F72" s="157" t="s">
        <v>52</v>
      </c>
      <c r="G72" s="157">
        <f>E72*0.3</f>
        <v>0</v>
      </c>
      <c r="H72" s="26" t="s">
        <v>53</v>
      </c>
      <c r="I72" s="25"/>
      <c r="J72" s="25"/>
    </row>
    <row r="73" spans="1:10" ht="14.25">
      <c r="A73" s="14"/>
      <c r="B73" s="27"/>
      <c r="C73" s="25"/>
      <c r="D73" s="25"/>
      <c r="E73" s="25"/>
      <c r="F73" s="25"/>
      <c r="G73" s="25"/>
      <c r="H73" s="25"/>
      <c r="I73" s="25"/>
      <c r="J73" s="25"/>
    </row>
    <row r="74" spans="2:10" ht="14.25">
      <c r="B74" s="158" t="s">
        <v>45</v>
      </c>
      <c r="C74" s="159"/>
      <c r="D74" s="160"/>
      <c r="E74" s="147" t="s">
        <v>54</v>
      </c>
      <c r="F74" s="17"/>
      <c r="G74" s="147" t="s">
        <v>53</v>
      </c>
      <c r="H74" s="25"/>
      <c r="I74" s="25"/>
      <c r="J74" s="25"/>
    </row>
    <row r="75" spans="2:10" ht="14.25">
      <c r="B75" s="161" t="s">
        <v>48</v>
      </c>
      <c r="C75" s="159"/>
      <c r="D75" s="160"/>
      <c r="E75" s="163">
        <v>0</v>
      </c>
      <c r="F75" s="17"/>
      <c r="G75" s="163">
        <f>E75*2*0.3</f>
        <v>0</v>
      </c>
      <c r="H75" s="25"/>
      <c r="I75" s="28"/>
      <c r="J75" s="25"/>
    </row>
    <row r="76" spans="2:10" ht="14.25">
      <c r="B76" s="161" t="s">
        <v>46</v>
      </c>
      <c r="C76" s="159"/>
      <c r="D76" s="160"/>
      <c r="E76" s="163">
        <v>0</v>
      </c>
      <c r="F76" s="17"/>
      <c r="G76" s="163">
        <f>E76*2*0.3</f>
        <v>0</v>
      </c>
      <c r="H76" s="25"/>
      <c r="I76" s="25"/>
      <c r="J76" s="25"/>
    </row>
    <row r="77" spans="2:10" ht="14.25">
      <c r="B77" s="161" t="s">
        <v>47</v>
      </c>
      <c r="C77" s="159"/>
      <c r="D77" s="160"/>
      <c r="E77" s="163">
        <v>0</v>
      </c>
      <c r="F77" s="17"/>
      <c r="G77" s="163">
        <f>E77*2*0.3</f>
        <v>0</v>
      </c>
      <c r="H77" s="25"/>
      <c r="I77" s="25"/>
      <c r="J77" s="25"/>
    </row>
    <row r="78" spans="2:10" ht="14.25">
      <c r="B78" s="161" t="s">
        <v>44</v>
      </c>
      <c r="C78" s="159"/>
      <c r="D78" s="160"/>
      <c r="E78" s="163">
        <v>0</v>
      </c>
      <c r="F78" s="17"/>
      <c r="G78" s="163">
        <f>E78*2*0.3</f>
        <v>0</v>
      </c>
      <c r="H78" s="25"/>
      <c r="I78" s="25"/>
      <c r="J78" s="25"/>
    </row>
    <row r="79" spans="2:10" ht="14.25">
      <c r="B79" s="162" t="s">
        <v>62</v>
      </c>
      <c r="C79" s="159"/>
      <c r="D79" s="160"/>
      <c r="E79" s="163">
        <v>0</v>
      </c>
      <c r="F79" s="17"/>
      <c r="G79" s="163">
        <f>E79*2*0.3</f>
        <v>0</v>
      </c>
      <c r="H79" s="25"/>
      <c r="I79" s="25"/>
      <c r="J79" s="25"/>
    </row>
    <row r="80" spans="2:10" ht="14.25">
      <c r="B80" s="161" t="s">
        <v>55</v>
      </c>
      <c r="C80" s="159"/>
      <c r="D80" s="160"/>
      <c r="E80" s="163">
        <v>0</v>
      </c>
      <c r="F80" s="17"/>
      <c r="G80" s="163">
        <f>E80*2*0.3</f>
        <v>0</v>
      </c>
      <c r="H80" s="25"/>
      <c r="J80" s="25"/>
    </row>
    <row r="81" spans="2:10" ht="14.25">
      <c r="B81" s="164" t="s">
        <v>63</v>
      </c>
      <c r="C81" s="165"/>
      <c r="D81" s="166"/>
      <c r="E81" s="167">
        <v>0</v>
      </c>
      <c r="F81" s="17"/>
      <c r="G81" s="167">
        <f>E81*2*0.3</f>
        <v>0</v>
      </c>
      <c r="H81" s="25"/>
      <c r="I81" s="29">
        <f>SUM(G75:G81)</f>
        <v>0</v>
      </c>
      <c r="J81" s="25"/>
    </row>
    <row r="82" spans="2:10" ht="14.25">
      <c r="B82" s="158" t="s">
        <v>49</v>
      </c>
      <c r="C82" s="165"/>
      <c r="D82" s="165"/>
      <c r="E82" s="165"/>
      <c r="F82" s="165"/>
      <c r="G82" s="160"/>
      <c r="H82" s="25"/>
      <c r="I82" s="25"/>
      <c r="J82" s="25"/>
    </row>
    <row r="83" spans="2:10" ht="14.25">
      <c r="B83" s="168" t="s">
        <v>39</v>
      </c>
      <c r="C83" s="172" t="s">
        <v>50</v>
      </c>
      <c r="D83" s="175"/>
      <c r="E83" s="172" t="s">
        <v>51</v>
      </c>
      <c r="F83" s="173"/>
      <c r="G83" s="176" t="s">
        <v>64</v>
      </c>
      <c r="H83" s="25"/>
      <c r="I83" s="25"/>
      <c r="J83" s="25"/>
    </row>
    <row r="84" spans="2:10" ht="14.25">
      <c r="B84" s="169"/>
      <c r="C84" s="161"/>
      <c r="D84" s="159"/>
      <c r="E84" s="161"/>
      <c r="F84" s="160"/>
      <c r="G84" s="160"/>
      <c r="H84" s="25"/>
      <c r="I84" s="25"/>
      <c r="J84" s="25"/>
    </row>
    <row r="85" spans="2:10" ht="14.25">
      <c r="B85" s="169"/>
      <c r="C85" s="161"/>
      <c r="D85" s="159"/>
      <c r="E85" s="161"/>
      <c r="F85" s="160"/>
      <c r="G85" s="160"/>
      <c r="H85" s="25"/>
      <c r="I85" s="25"/>
      <c r="J85" s="25"/>
    </row>
    <row r="86" spans="2:10" ht="14.25">
      <c r="B86" s="170"/>
      <c r="C86" s="174"/>
      <c r="D86" s="175"/>
      <c r="E86" s="174"/>
      <c r="F86" s="173"/>
      <c r="G86" s="173"/>
      <c r="H86" s="25"/>
      <c r="I86" s="25"/>
      <c r="J86" s="25"/>
    </row>
    <row r="87" spans="2:10" ht="14.25">
      <c r="B87" s="170"/>
      <c r="C87" s="174"/>
      <c r="D87" s="159"/>
      <c r="E87" s="174"/>
      <c r="F87" s="160"/>
      <c r="G87" s="173"/>
      <c r="H87" s="25"/>
      <c r="I87" s="25"/>
      <c r="J87" s="25"/>
    </row>
    <row r="88" spans="2:10" ht="14.25">
      <c r="B88" s="170"/>
      <c r="C88" s="174"/>
      <c r="D88" s="175"/>
      <c r="E88" s="177"/>
      <c r="F88" s="173"/>
      <c r="G88" s="173"/>
      <c r="H88" s="25"/>
      <c r="I88" s="25">
        <f>SUM(G84:G89)</f>
        <v>0</v>
      </c>
      <c r="J88" s="25"/>
    </row>
    <row r="89" spans="2:10" ht="14.25">
      <c r="B89" s="171"/>
      <c r="C89" s="161"/>
      <c r="D89" s="159"/>
      <c r="E89" s="161"/>
      <c r="F89" s="160"/>
      <c r="G89" s="173"/>
      <c r="H89" s="25"/>
      <c r="I89" s="25"/>
      <c r="J89" s="25"/>
    </row>
    <row r="90" spans="2:10" ht="14.25">
      <c r="B90" s="25"/>
      <c r="C90" s="25"/>
      <c r="D90" s="25"/>
      <c r="E90" s="25"/>
      <c r="F90" s="25"/>
      <c r="G90" s="17"/>
      <c r="H90" s="25"/>
      <c r="I90" s="25"/>
      <c r="J90" s="25"/>
    </row>
    <row r="91" spans="2:10" ht="14.25">
      <c r="B91" s="25"/>
      <c r="C91" s="25"/>
      <c r="D91" s="25"/>
      <c r="E91" s="25"/>
      <c r="F91" s="25"/>
      <c r="G91" s="25"/>
      <c r="H91" s="25"/>
      <c r="I91" s="25"/>
      <c r="J91" s="25"/>
    </row>
    <row r="92" spans="2:10" ht="14.25">
      <c r="B92" s="25"/>
      <c r="C92" s="25"/>
      <c r="D92" s="25"/>
      <c r="E92" s="25"/>
      <c r="F92" s="25"/>
      <c r="G92" s="25"/>
      <c r="H92" s="25"/>
      <c r="I92" s="25"/>
      <c r="J92" s="25"/>
    </row>
    <row r="93" spans="2:10" ht="14.25">
      <c r="B93" s="25"/>
      <c r="C93" s="25"/>
      <c r="D93" s="25"/>
      <c r="E93" s="25"/>
      <c r="F93" s="25"/>
      <c r="G93" s="25"/>
      <c r="H93" s="25"/>
      <c r="I93" s="25"/>
      <c r="J93" s="25"/>
    </row>
    <row r="94" spans="2:10" ht="14.25">
      <c r="B94" s="25"/>
      <c r="C94" s="25"/>
      <c r="D94" s="25"/>
      <c r="E94" s="25"/>
      <c r="F94" s="25"/>
      <c r="G94" s="25"/>
      <c r="H94" s="25"/>
      <c r="I94" s="25"/>
      <c r="J94" s="25"/>
    </row>
    <row r="95" spans="2:10" ht="14.25">
      <c r="B95" s="25"/>
      <c r="C95" s="25"/>
      <c r="D95" s="25"/>
      <c r="E95" s="25"/>
      <c r="F95" s="25"/>
      <c r="G95" s="25"/>
      <c r="H95" s="25"/>
      <c r="I95" s="25"/>
      <c r="J95" s="25"/>
    </row>
    <row r="96" spans="2:10" ht="14.25">
      <c r="B96" s="25"/>
      <c r="C96" s="25"/>
      <c r="D96" s="25"/>
      <c r="E96" s="25"/>
      <c r="F96" s="25"/>
      <c r="G96" s="25"/>
      <c r="H96" s="25"/>
      <c r="I96" s="25"/>
      <c r="J96" s="25"/>
    </row>
    <row r="97" spans="2:10" ht="14.25">
      <c r="B97" s="25"/>
      <c r="C97" s="25"/>
      <c r="D97" s="25"/>
      <c r="E97" s="25"/>
      <c r="F97" s="25"/>
      <c r="G97" s="25"/>
      <c r="H97" s="25"/>
      <c r="I97" s="25"/>
      <c r="J97" s="25"/>
    </row>
    <row r="98" spans="2:10" ht="14.25">
      <c r="B98" s="25"/>
      <c r="C98" s="25"/>
      <c r="D98" s="25"/>
      <c r="E98" s="25"/>
      <c r="F98" s="25"/>
      <c r="G98" s="25"/>
      <c r="H98" s="25"/>
      <c r="I98" s="25"/>
      <c r="J98" s="25"/>
    </row>
    <row r="99" spans="2:10" ht="14.25">
      <c r="B99" s="25"/>
      <c r="C99" s="25"/>
      <c r="D99" s="25"/>
      <c r="E99" s="25"/>
      <c r="F99" s="25"/>
      <c r="G99" s="25"/>
      <c r="H99" s="25"/>
      <c r="I99" s="25"/>
      <c r="J99" s="25"/>
    </row>
    <row r="100" spans="2:10" ht="14.2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ht="14.2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ht="14.2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ht="14.2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ht="14.2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ht="14.2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ht="14.2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ht="14.25">
      <c r="B107" s="25"/>
      <c r="C107" s="25"/>
      <c r="D107" s="25"/>
      <c r="E107" s="25"/>
      <c r="F107" s="25"/>
      <c r="G107" s="25"/>
      <c r="H107" s="25"/>
      <c r="I107" s="25"/>
      <c r="J107" s="25"/>
    </row>
  </sheetData>
  <sheetProtection/>
  <mergeCells count="74">
    <mergeCell ref="C1:G1"/>
    <mergeCell ref="I1:J1"/>
    <mergeCell ref="I2:J2"/>
    <mergeCell ref="C2:D2"/>
    <mergeCell ref="E2:G2"/>
    <mergeCell ref="C3:D3"/>
    <mergeCell ref="E3:H3"/>
    <mergeCell ref="C4:D4"/>
    <mergeCell ref="E4:H4"/>
    <mergeCell ref="A5:B6"/>
    <mergeCell ref="C5:D5"/>
    <mergeCell ref="E5:H5"/>
    <mergeCell ref="C6:D6"/>
    <mergeCell ref="E6:H6"/>
    <mergeCell ref="A8:F8"/>
    <mergeCell ref="G8:H8"/>
    <mergeCell ref="A9:A10"/>
    <mergeCell ref="G9:H10"/>
    <mergeCell ref="B10:C10"/>
    <mergeCell ref="D10:F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A16:J16"/>
    <mergeCell ref="A17:A18"/>
    <mergeCell ref="B17:D17"/>
    <mergeCell ref="G17:H18"/>
    <mergeCell ref="B18:D18"/>
    <mergeCell ref="A19:A20"/>
    <mergeCell ref="B19:D20"/>
    <mergeCell ref="G19:H20"/>
    <mergeCell ref="A21:J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A27:E27"/>
    <mergeCell ref="G27:H27"/>
    <mergeCell ref="A28:J28"/>
    <mergeCell ref="B29:C29"/>
    <mergeCell ref="D29:E29"/>
    <mergeCell ref="G29:J29"/>
    <mergeCell ref="A36:J36"/>
    <mergeCell ref="B30:C32"/>
    <mergeCell ref="D30:E32"/>
    <mergeCell ref="G30:H30"/>
    <mergeCell ref="I30:J30"/>
    <mergeCell ref="G31:H31"/>
    <mergeCell ref="I31:J31"/>
    <mergeCell ref="G32:H32"/>
    <mergeCell ref="I32:J32"/>
    <mergeCell ref="A37:E37"/>
    <mergeCell ref="F37:G37"/>
    <mergeCell ref="H37:J37"/>
    <mergeCell ref="A38:G38"/>
    <mergeCell ref="H38:J38"/>
    <mergeCell ref="A33:F34"/>
    <mergeCell ref="G33:H33"/>
    <mergeCell ref="I33:J33"/>
    <mergeCell ref="G34:H34"/>
    <mergeCell ref="I34:J34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2022-02-01T10:07:24Z</dcterms:modified>
  <cp:category/>
  <cp:version/>
  <cp:contentType/>
  <cp:contentStatus/>
</cp:coreProperties>
</file>